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45" yWindow="255" windowWidth="12315" windowHeight="9780"/>
  </bookViews>
  <sheets>
    <sheet name="12.6.2.1" sheetId="1" r:id="rId1"/>
    <sheet name="Grafico 12.6.2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[1]p122!#REF!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[1]p122!#REF!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[1]p122!#REF!</definedName>
    <definedName name="__123Graph_FCurrent" hidden="1">'[1]19.14-15'!#REF!</definedName>
    <definedName name="__123Graph_FGrßfico1" hidden="1">'[1]19.14-15'!#REF!</definedName>
    <definedName name="__123Graph_X" hidden="1">[1]p122!#REF!</definedName>
    <definedName name="__123Graph_XCurrent" hidden="1">'[1]19.14-15'!#REF!</definedName>
    <definedName name="__123Graph_XGrßfico1" hidden="1">'[1]19.14-15'!#REF!</definedName>
    <definedName name="_p421">[3]CARNE1!$B$44</definedName>
    <definedName name="_p431" hidden="1">[3]CARNE7!$G$11:$G$93</definedName>
    <definedName name="_p7" hidden="1">'[4]19.14-15'!#REF!</definedName>
    <definedName name="_PEP1">'[5]19.11-12'!$B$51</definedName>
    <definedName name="_PEP2">[6]GANADE1!$B$75</definedName>
    <definedName name="_PEP3">'[5]19.11-12'!$B$53</definedName>
    <definedName name="_PEP4" hidden="1">'[5]19.14-15'!$B$34:$B$37</definedName>
    <definedName name="_PP1">[6]GANADE1!$B$77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">'[5]19.22'!#REF!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3">[6]GANADE1!$B$79</definedName>
    <definedName name="_PP4">'[5]19.11-12'!$B$51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A_impresión_IM">#REF!</definedName>
    <definedName name="alk">'[7]19.11-12'!$B$53</definedName>
    <definedName name="_xlnm.Print_Area" localSheetId="0">'12.6.2.1'!$A$1:$E$65</definedName>
    <definedName name="_xlnm.Print_Area" localSheetId="1">'Grafico 12.6.2.1'!$A$1:$E$49</definedName>
    <definedName name="balan.xls" hidden="1">'[8]7.24'!$D$6:$D$27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'[4]19.14-15'!#REF!</definedName>
    <definedName name="kkjkj">#REF!</definedName>
    <definedName name="PEP">[6]GANADE1!$B$79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C16" i="2"/>
  <c r="B16"/>
  <c r="C60" i="1"/>
  <c r="B60"/>
  <c r="C32"/>
  <c r="C26"/>
  <c r="B26"/>
  <c r="B61" s="1"/>
  <c r="C11"/>
  <c r="C61" s="1"/>
  <c r="D14" l="1"/>
  <c r="D51"/>
  <c r="D56"/>
  <c r="D52"/>
  <c r="D48"/>
  <c r="D44"/>
  <c r="D40"/>
  <c r="D36"/>
  <c r="D29"/>
  <c r="D23"/>
  <c r="D19"/>
  <c r="D15"/>
  <c r="D8"/>
  <c r="D57"/>
  <c r="D53"/>
  <c r="D49"/>
  <c r="D45"/>
  <c r="D41"/>
  <c r="D37"/>
  <c r="D33"/>
  <c r="D30"/>
  <c r="D26"/>
  <c r="D24"/>
  <c r="D20"/>
  <c r="D16"/>
  <c r="D12"/>
  <c r="D9"/>
  <c r="D60"/>
  <c r="D58"/>
  <c r="D54"/>
  <c r="D50"/>
  <c r="D46"/>
  <c r="D42"/>
  <c r="D38"/>
  <c r="D34"/>
  <c r="D31"/>
  <c r="D27"/>
  <c r="D25"/>
  <c r="D21"/>
  <c r="D17"/>
  <c r="D13"/>
  <c r="D10"/>
  <c r="D59"/>
  <c r="D55"/>
  <c r="D47"/>
  <c r="D43"/>
  <c r="D39"/>
  <c r="D35"/>
  <c r="D28"/>
  <c r="D22"/>
  <c r="D18"/>
  <c r="D7"/>
  <c r="D32"/>
  <c r="D11"/>
</calcChain>
</file>

<file path=xl/sharedStrings.xml><?xml version="1.0" encoding="utf-8"?>
<sst xmlns="http://schemas.openxmlformats.org/spreadsheetml/2006/main" count="77" uniqueCount="64">
  <si>
    <t>ESPACIOS NATURALES O DE INTERÉS</t>
  </si>
  <si>
    <t>12.6.2.1. Número y superficies terrestres y marinas, de Espacios naturales protegidos por figura de protección</t>
  </si>
  <si>
    <t xml:space="preserve">Figura de protección </t>
  </si>
  <si>
    <t>Nº de espacios declarados</t>
  </si>
  <si>
    <t>Superficie (ha)</t>
  </si>
  <si>
    <t>% respecto al total protegido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</si>
  <si>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</si>
  <si>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</si>
  <si>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</si>
  <si>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</si>
  <si>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</si>
  <si>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</si>
  <si>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</si>
  <si>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Reserva de la Biosfera</t>
  </si>
  <si>
    <t>Reserva de Fauna</t>
  </si>
  <si>
    <t>Reserva Fluvial</t>
  </si>
  <si>
    <t>Reserva Integral</t>
  </si>
  <si>
    <t>Reserva Natural Concertada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</si>
  <si>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</si>
  <si>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</si>
  <si>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</si>
  <si>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</si>
  <si>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</si>
  <si>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</si>
  <si>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</si>
  <si>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</si>
  <si>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Monumento Natural</t>
  </si>
  <si>
    <t>Monumento Natural de Interés Nacional</t>
  </si>
  <si>
    <t>Total Monumento Natural</t>
  </si>
  <si>
    <t>Área Marina Protegida</t>
  </si>
  <si>
    <t>Árbol Singular</t>
  </si>
  <si>
    <t>Área Natural Recreativa</t>
  </si>
  <si>
    <t>Área Natural Singular</t>
  </si>
  <si>
    <t>Biotopo Protegido</t>
  </si>
  <si>
    <t>Corredor Ecológico y de Biodiversidad</t>
  </si>
  <si>
    <t>Cuevas</t>
  </si>
  <si>
    <t>Enclave Natural</t>
  </si>
  <si>
    <t>Humedal Protegido</t>
  </si>
  <si>
    <t>Lugar de Interés científico</t>
  </si>
  <si>
    <t>Paraje Natural</t>
  </si>
  <si>
    <t>Paraje Natural de Interés Nacional</t>
  </si>
  <si>
    <t>Paraje Natural Municipal</t>
  </si>
  <si>
    <t>Paraje Pintoresco</t>
  </si>
  <si>
    <t>Parque Periurbano</t>
  </si>
  <si>
    <t>Parque Periurbano de Conservación y Ocio</t>
  </si>
  <si>
    <t>Plan Especial de Protección (PEIN)</t>
  </si>
  <si>
    <t>Refugio de Fauna</t>
  </si>
  <si>
    <t>Sitio de Interés Científico</t>
  </si>
  <si>
    <t>Sitio Natural de Interés Nacional</t>
  </si>
  <si>
    <t>Zona de Especial Protección de los Valores Naturales</t>
  </si>
  <si>
    <t>Zona de Interés Regional</t>
  </si>
  <si>
    <t>Zona de la Red Ecológica Europea Natura 2000</t>
  </si>
  <si>
    <t>Zonas de Especial Conservacion de Importancia Comunitaria</t>
  </si>
  <si>
    <t>Zonas húmedas</t>
  </si>
  <si>
    <t>Zona de Importancia Comunitaria ZIC (ZEPA/ZEC)</t>
  </si>
  <si>
    <t>Total Otras figuras</t>
  </si>
  <si>
    <t>Elaboración: Banco de Datos de la Naturaleza</t>
  </si>
  <si>
    <t>Fuente: Inventario Español del Patrimonio Natural y de la Biodiversidad</t>
  </si>
  <si>
    <t>Actualizaciones a Diciembre de 2015</t>
  </si>
  <si>
    <t>12.6.2.1. Número y superficie de Espacios naturales protegidos por figura de protección</t>
  </si>
  <si>
    <t>Superficie (terrestre y marina) (ha)</t>
  </si>
  <si>
    <t>Otros parques</t>
  </si>
  <si>
    <t>Otras reservas</t>
  </si>
  <si>
    <t>Otras figuras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</si>
</sst>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__;\–#,##0__;0__;@__"/>
    <numFmt numFmtId="166" formatCode="#,##0.0"/>
    <numFmt numFmtId="167" formatCode="#,##0.0\ \ "/>
    <numFmt numFmtId="168" formatCode="_-* #,##0.00\ [$€]_-;\-* #,##0.00\ [$€]_-;_-* &quot;-&quot;??\ [$€]_-;_-@_-"/>
    <numFmt numFmtId="171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3" fillId="0" borderId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2" borderId="0"/>
    <xf numFmtId="0" fontId="6" fillId="0" borderId="0"/>
    <xf numFmtId="0" fontId="4" fillId="0" borderId="0"/>
    <xf numFmtId="171" fontId="4" fillId="0" borderId="11">
      <alignment horizontal="right"/>
    </xf>
  </cellStyleXfs>
  <cellXfs count="52">
    <xf numFmtId="0" fontId="0" fillId="2" borderId="0" xfId="0"/>
    <xf numFmtId="0" fontId="0" fillId="2" borderId="0" xfId="0" applyFill="1"/>
    <xf numFmtId="0" fontId="4" fillId="2" borderId="0" xfId="1" applyFont="1" applyFill="1"/>
    <xf numFmtId="0" fontId="5" fillId="2" borderId="2" xfId="1" applyFont="1" applyFill="1" applyBorder="1" applyProtection="1"/>
    <xf numFmtId="165" fontId="5" fillId="2" borderId="6" xfId="0" applyNumberFormat="1" applyFont="1" applyFill="1" applyBorder="1" applyAlignment="1" applyProtection="1">
      <alignment horizontal="right"/>
    </xf>
    <xf numFmtId="4" fontId="5" fillId="0" borderId="6" xfId="0" applyNumberFormat="1" applyFont="1" applyFill="1" applyBorder="1"/>
    <xf numFmtId="166" fontId="5" fillId="2" borderId="3" xfId="0" applyNumberFormat="1" applyFont="1" applyFill="1" applyBorder="1" applyAlignment="1" applyProtection="1">
      <alignment horizontal="right"/>
    </xf>
    <xf numFmtId="0" fontId="5" fillId="2" borderId="7" xfId="1" applyFont="1" applyFill="1" applyBorder="1" applyProtection="1"/>
    <xf numFmtId="165" fontId="5" fillId="2" borderId="8" xfId="0" applyNumberFormat="1" applyFont="1" applyFill="1" applyBorder="1" applyAlignment="1" applyProtection="1">
      <alignment horizontal="right"/>
    </xf>
    <xf numFmtId="4" fontId="5" fillId="0" borderId="8" xfId="0" applyNumberFormat="1" applyFont="1" applyFill="1" applyBorder="1"/>
    <xf numFmtId="166" fontId="5" fillId="2" borderId="9" xfId="0" applyNumberFormat="1" applyFont="1" applyFill="1" applyBorder="1" applyAlignment="1" applyProtection="1">
      <alignment horizontal="right"/>
    </xf>
    <xf numFmtId="0" fontId="4" fillId="2" borderId="7" xfId="1" applyFont="1" applyFill="1" applyBorder="1" applyProtection="1"/>
    <xf numFmtId="165" fontId="4" fillId="2" borderId="8" xfId="0" applyNumberFormat="1" applyFont="1" applyFill="1" applyBorder="1" applyAlignment="1" applyProtection="1">
      <alignment horizontal="right"/>
    </xf>
    <xf numFmtId="4" fontId="0" fillId="2" borderId="8" xfId="0" applyNumberFormat="1" applyBorder="1"/>
    <xf numFmtId="166" fontId="5" fillId="2" borderId="8" xfId="0" applyNumberFormat="1" applyFont="1" applyFill="1" applyBorder="1" applyAlignment="1" applyProtection="1">
      <alignment horizontal="right"/>
    </xf>
    <xf numFmtId="4" fontId="5" fillId="2" borderId="8" xfId="0" applyNumberFormat="1" applyFont="1" applyBorder="1"/>
    <xf numFmtId="0" fontId="5" fillId="2" borderId="7" xfId="1" applyFont="1" applyFill="1" applyBorder="1"/>
    <xf numFmtId="0" fontId="5" fillId="2" borderId="7" xfId="0" applyFont="1" applyFill="1" applyBorder="1"/>
    <xf numFmtId="0" fontId="0" fillId="2" borderId="7" xfId="0" applyFill="1" applyBorder="1"/>
    <xf numFmtId="0" fontId="0" fillId="2" borderId="7" xfId="0" applyBorder="1" applyAlignment="1">
      <alignment horizontal="left"/>
    </xf>
    <xf numFmtId="0" fontId="5" fillId="2" borderId="4" xfId="0" applyFont="1" applyFill="1" applyBorder="1"/>
    <xf numFmtId="165" fontId="5" fillId="2" borderId="10" xfId="0" applyNumberFormat="1" applyFont="1" applyFill="1" applyBorder="1" applyAlignment="1" applyProtection="1">
      <alignment horizontal="right"/>
    </xf>
    <xf numFmtId="166" fontId="5" fillId="2" borderId="10" xfId="0" applyNumberFormat="1" applyFont="1" applyFill="1" applyBorder="1" applyAlignment="1" applyProtection="1">
      <alignment horizontal="right"/>
    </xf>
    <xf numFmtId="166" fontId="5" fillId="2" borderId="5" xfId="0" applyNumberFormat="1" applyFont="1" applyFill="1" applyBorder="1" applyAlignment="1" applyProtection="1">
      <alignment horizontal="right"/>
    </xf>
    <xf numFmtId="165" fontId="0" fillId="2" borderId="0" xfId="0" applyNumberFormat="1"/>
    <xf numFmtId="166" fontId="0" fillId="2" borderId="0" xfId="0" applyNumberFormat="1"/>
    <xf numFmtId="0" fontId="4" fillId="2" borderId="0" xfId="0" applyFont="1" applyFill="1"/>
    <xf numFmtId="167" fontId="0" fillId="2" borderId="0" xfId="0" applyNumberForma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Border="1" applyAlignment="1">
      <alignment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/>
    <xf numFmtId="0" fontId="0" fillId="2" borderId="1" xfId="0" applyFill="1" applyBorder="1"/>
    <xf numFmtId="0" fontId="7" fillId="2" borderId="0" xfId="0" applyFont="1" applyFill="1"/>
    <xf numFmtId="0" fontId="4" fillId="2" borderId="0" xfId="1" applyFont="1" applyFill="1" applyProtection="1"/>
    <xf numFmtId="4" fontId="5" fillId="0" borderId="6" xfId="0" applyNumberFormat="1" applyFont="1" applyFill="1" applyBorder="1" applyAlignment="1">
      <alignment horizontal="right" indent="1"/>
    </xf>
    <xf numFmtId="166" fontId="5" fillId="2" borderId="3" xfId="0" applyNumberFormat="1" applyFont="1" applyFill="1" applyBorder="1" applyAlignment="1" applyProtection="1">
      <alignment horizontal="right" indent="1"/>
    </xf>
    <xf numFmtId="4" fontId="4" fillId="2" borderId="0" xfId="1" applyNumberFormat="1" applyFont="1" applyFill="1" applyProtection="1"/>
    <xf numFmtId="4" fontId="5" fillId="0" borderId="8" xfId="0" applyNumberFormat="1" applyFont="1" applyFill="1" applyBorder="1" applyAlignment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166" fontId="5" fillId="2" borderId="8" xfId="0" applyNumberFormat="1" applyFont="1" applyFill="1" applyBorder="1" applyAlignment="1" applyProtection="1">
      <alignment horizontal="right" indent="1"/>
    </xf>
    <xf numFmtId="4" fontId="5" fillId="2" borderId="8" xfId="0" applyNumberFormat="1" applyFont="1" applyBorder="1" applyAlignment="1">
      <alignment horizontal="right" indent="1"/>
    </xf>
    <xf numFmtId="0" fontId="5" fillId="2" borderId="4" xfId="1" applyFont="1" applyFill="1" applyBorder="1" applyProtection="1"/>
    <xf numFmtId="166" fontId="5" fillId="2" borderId="10" xfId="0" applyNumberFormat="1" applyFont="1" applyFill="1" applyBorder="1" applyAlignment="1" applyProtection="1">
      <alignment horizontal="right" indent="1"/>
    </xf>
    <xf numFmtId="166" fontId="5" fillId="2" borderId="5" xfId="0" applyNumberFormat="1" applyFont="1" applyFill="1" applyBorder="1" applyAlignment="1" applyProtection="1">
      <alignment horizontal="right" indent="1"/>
    </xf>
    <xf numFmtId="4" fontId="0" fillId="2" borderId="0" xfId="0" applyNumberFormat="1"/>
  </cellXfs>
  <cellStyles count="8">
    <cellStyle name="Euro" xfId="2"/>
    <cellStyle name="Millares 2" xfId="3"/>
    <cellStyle name="Normal" xfId="0" builtinId="0"/>
    <cellStyle name="Normal 2" xfId="4"/>
    <cellStyle name="Normal 2 4" xfId="5"/>
    <cellStyle name="Normal 6" xfId="6"/>
    <cellStyle name="Normal_EXAGRI3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 de Espacios naturales protegidos según figura de protección</a:t>
            </a:r>
          </a:p>
        </c:rich>
      </c:tx>
      <c:layout>
        <c:manualLayout>
          <c:xMode val="edge"/>
          <c:yMode val="edge"/>
          <c:x val="0.16300129366106134"/>
          <c:y val="3.163017031630184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rotY val="320"/>
      <c:perspective val="0"/>
    </c:view3D>
    <c:plotArea>
      <c:layout>
        <c:manualLayout>
          <c:layoutTarget val="inner"/>
          <c:xMode val="edge"/>
          <c:yMode val="edge"/>
          <c:x val="9.9611901681759527E-2"/>
          <c:y val="0.23844338894129594"/>
          <c:w val="0.59379042690815065"/>
          <c:h val="0.69586540037969868"/>
        </c:manualLayout>
      </c:layout>
      <c:pie3DChart>
        <c:varyColors val="1"/>
        <c:ser>
          <c:idx val="0"/>
          <c:order val="0"/>
          <c:tx>
            <c:strRef>
              <c:f>'Grafico 12.6.2.1'!$A$7:$A$15</c:f>
              <c:strCache>
                <c:ptCount val="1"/>
                <c:pt idx="0">
                  <c:v>Parque Nacional Parque Natural Otros parques Reserva Natural Otras reservas Paisaje Protegido Monumento Natural Área Marina Protegida Otras figuras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8"/>
              <c:numFmt formatCode="0.0%" sourceLinked="0"/>
              <c:spPr>
                <a:solidFill>
                  <a:srgbClr val="4F81BD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'Grafico 12.6.2.1'!$A$7:$A$15</c:f>
              <c:strCache>
                <c:ptCount val="9"/>
                <c:pt idx="0">
                  <c:v>Parque Nacional</c:v>
                </c:pt>
                <c:pt idx="1">
                  <c:v>Parque Natural</c:v>
                </c:pt>
                <c:pt idx="2">
                  <c:v>Otros parques</c:v>
                </c:pt>
                <c:pt idx="3">
                  <c:v>Reserva Natural</c:v>
                </c:pt>
                <c:pt idx="4">
                  <c:v>Otras reservas</c:v>
                </c:pt>
                <c:pt idx="5">
                  <c:v>Paisaje Protegido</c:v>
                </c:pt>
                <c:pt idx="6">
                  <c:v>Monumento Natural</c:v>
                </c:pt>
                <c:pt idx="7">
                  <c:v>Área Marina Protegida</c:v>
                </c:pt>
                <c:pt idx="8">
                  <c:v>Otras figuras</c:v>
                </c:pt>
              </c:strCache>
            </c:strRef>
          </c:cat>
          <c:val>
            <c:numRef>
              <c:f>'Grafico 12.6.2.1'!$D$7:$D$15</c:f>
              <c:numCache>
                <c:formatCode>#,##0.0</c:formatCode>
                <c:ptCount val="9"/>
                <c:pt idx="0">
                  <c:v>3.7511632544128393</c:v>
                </c:pt>
                <c:pt idx="1">
                  <c:v>35.192206651026829</c:v>
                </c:pt>
                <c:pt idx="2">
                  <c:v>4.191483786068634</c:v>
                </c:pt>
                <c:pt idx="3">
                  <c:v>0.87567455448915699</c:v>
                </c:pt>
                <c:pt idx="4">
                  <c:v>1.0006739215714506</c:v>
                </c:pt>
                <c:pt idx="5">
                  <c:v>1.6236936985638095</c:v>
                </c:pt>
                <c:pt idx="6">
                  <c:v>0.84958378305315696</c:v>
                </c:pt>
                <c:pt idx="7">
                  <c:v>2.3243875270049346</c:v>
                </c:pt>
                <c:pt idx="8">
                  <c:v>50.191132823809205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754620195072042"/>
          <c:y val="0.21804516281361144"/>
          <c:w val="0.22635842687770541"/>
          <c:h val="0.627819692928849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16</xdr:row>
      <xdr:rowOff>129540</xdr:rowOff>
    </xdr:from>
    <xdr:to>
      <xdr:col>4</xdr:col>
      <xdr:colOff>7620</xdr:colOff>
      <xdr:row>40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xec12_fico%2012.6.2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2.6.2.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D64"/>
  <sheetViews>
    <sheetView tabSelected="1" view="pageBreakPreview" zoomScaleNormal="75" zoomScaleSheetLayoutView="100" workbookViewId="0">
      <selection activeCell="E26" sqref="E26"/>
    </sheetView>
  </sheetViews>
  <sheetFormatPr baseColWidth="10" defaultColWidth="11.42578125" defaultRowHeight="12.75"/>
  <cols>
    <col min="1" max="1" width="52.140625" style="1" customWidth="1"/>
    <col min="2" max="2" width="19.5703125" style="1" customWidth="1"/>
    <col min="3" max="3" width="28.7109375" style="1" customWidth="1"/>
    <col min="4" max="4" width="11.28515625" style="1" customWidth="1"/>
    <col min="5" max="16384" width="11.42578125" style="1"/>
  </cols>
  <sheetData>
    <row r="1" spans="1:4" ht="18">
      <c r="A1" s="28" t="s">
        <v>0</v>
      </c>
      <c r="B1" s="28"/>
      <c r="C1" s="28"/>
      <c r="D1" s="28"/>
    </row>
    <row r="3" spans="1:4" ht="21.75" customHeight="1">
      <c r="A3" s="29" t="s">
        <v>1</v>
      </c>
      <c r="B3" s="29"/>
      <c r="C3" s="29"/>
      <c r="D3" s="29"/>
    </row>
    <row r="4" spans="1:4" ht="13.5" thickBot="1">
      <c r="A4" s="30"/>
      <c r="B4" s="30"/>
      <c r="C4" s="30"/>
      <c r="D4" s="30"/>
    </row>
    <row r="5" spans="1:4" s="2" customFormat="1" ht="12.75" customHeight="1">
      <c r="A5" s="31" t="s">
        <v>2</v>
      </c>
      <c r="B5" s="33" t="s">
        <v>3</v>
      </c>
      <c r="C5" s="33" t="s">
        <v>4</v>
      </c>
      <c r="D5" s="33" t="s">
        <v>5</v>
      </c>
    </row>
    <row r="6" spans="1:4" s="2" customFormat="1" ht="25.15" customHeight="1" thickBot="1">
      <c r="A6" s="32"/>
      <c r="B6" s="34"/>
      <c r="C6" s="34"/>
      <c r="D6" s="34"/>
    </row>
    <row r="7" spans="1:4" s="2" customFormat="1" ht="12.75" customHeight="1">
      <c r="A7" s="3" t="s">
        <v>6</v>
      </c>
      <c r="B7" s="4">
        <v>15</v>
      </c>
      <c r="C7" s="5">
        <v>379169.58089171926</v>
      </c>
      <c r="D7" s="6">
        <f>C7*100/$C$61</f>
        <v>3.7511632544128393</v>
      </c>
    </row>
    <row r="8" spans="1:4" s="2" customFormat="1" ht="18.75" customHeight="1">
      <c r="A8" s="7" t="s">
        <v>7</v>
      </c>
      <c r="B8" s="8">
        <v>131</v>
      </c>
      <c r="C8" s="9">
        <v>3557247.0035333857</v>
      </c>
      <c r="D8" s="10">
        <f t="shared" ref="D8:D60" si="0">C8*100/$C$61</f>
        <v>35.192206651026829</v>
      </c>
    </row>
    <row r="9" spans="1:4" s="2" customFormat="1" ht="18.75" customHeight="1">
      <c r="A9" s="11" t="s">
        <v>8</v>
      </c>
      <c r="B9" s="12">
        <v>12</v>
      </c>
      <c r="C9" s="13">
        <v>339726.23599776579</v>
      </c>
      <c r="D9" s="10">
        <f t="shared" si="0"/>
        <v>3.3609462289611498</v>
      </c>
    </row>
    <row r="10" spans="1:4" s="2" customFormat="1" ht="12.75" customHeight="1">
      <c r="A10" s="11" t="s">
        <v>9</v>
      </c>
      <c r="B10" s="12">
        <v>7</v>
      </c>
      <c r="C10" s="13">
        <v>83951.178897056612</v>
      </c>
      <c r="D10" s="10">
        <f t="shared" si="0"/>
        <v>0.83053755710748489</v>
      </c>
    </row>
    <row r="11" spans="1:4" s="2" customFormat="1" ht="12.75" customHeight="1">
      <c r="A11" s="7" t="s">
        <v>10</v>
      </c>
      <c r="B11" s="8">
        <v>19</v>
      </c>
      <c r="C11" s="14">
        <f>SUM(C9:C10)</f>
        <v>423677.4148948224</v>
      </c>
      <c r="D11" s="10">
        <f t="shared" si="0"/>
        <v>4.191483786068634</v>
      </c>
    </row>
    <row r="12" spans="1:4" s="2" customFormat="1" ht="18.75" customHeight="1">
      <c r="A12" s="7"/>
      <c r="B12" s="8"/>
      <c r="C12" s="14"/>
      <c r="D12" s="10">
        <f t="shared" si="0"/>
        <v>0</v>
      </c>
    </row>
    <row r="13" spans="1:4" s="2" customFormat="1" ht="18.75" customHeight="1">
      <c r="A13" s="7" t="s">
        <v>11</v>
      </c>
      <c r="B13" s="8">
        <v>104</v>
      </c>
      <c r="C13" s="15">
        <v>88513.650647595801</v>
      </c>
      <c r="D13" s="10">
        <f t="shared" si="0"/>
        <v>0.87567455448915699</v>
      </c>
    </row>
    <row r="14" spans="1:4" s="2" customFormat="1" ht="12.75" customHeight="1">
      <c r="A14" s="11" t="s">
        <v>12</v>
      </c>
      <c r="B14" s="12">
        <v>48</v>
      </c>
      <c r="C14" s="13">
        <v>7450.1547248080933</v>
      </c>
      <c r="D14" s="10">
        <f t="shared" si="0"/>
        <v>7.3705138945128534E-2</v>
      </c>
    </row>
    <row r="15" spans="1:4" s="2" customFormat="1" ht="12.75" customHeight="1">
      <c r="A15" s="11" t="s">
        <v>13</v>
      </c>
      <c r="B15" s="12">
        <v>1</v>
      </c>
      <c r="C15" s="13">
        <v>22038.610939432001</v>
      </c>
      <c r="D15" s="10">
        <f t="shared" si="0"/>
        <v>0.21803022104219544</v>
      </c>
    </row>
    <row r="16" spans="1:4" s="2" customFormat="1" ht="12.75" customHeight="1">
      <c r="A16" s="11" t="s">
        <v>14</v>
      </c>
      <c r="B16" s="12">
        <v>22</v>
      </c>
      <c r="C16" s="13">
        <v>1403.4140653354909</v>
      </c>
      <c r="D16" s="10">
        <f t="shared" si="0"/>
        <v>1.3884118183299141E-2</v>
      </c>
    </row>
    <row r="17" spans="1:4" s="2" customFormat="1" ht="12.75" customHeight="1">
      <c r="A17" s="11" t="s">
        <v>15</v>
      </c>
      <c r="B17" s="12">
        <v>6</v>
      </c>
      <c r="C17" s="13">
        <v>4155.3318379559996</v>
      </c>
      <c r="D17" s="10">
        <f t="shared" si="0"/>
        <v>4.1109120789105807E-2</v>
      </c>
    </row>
    <row r="18" spans="1:4" s="2" customFormat="1" ht="12.75" customHeight="1">
      <c r="A18" s="11" t="s">
        <v>16</v>
      </c>
      <c r="B18" s="12">
        <v>3</v>
      </c>
      <c r="C18" s="13">
        <v>554.59596509360006</v>
      </c>
      <c r="D18" s="10">
        <f t="shared" si="0"/>
        <v>5.4866743276508756E-3</v>
      </c>
    </row>
    <row r="19" spans="1:4" s="2" customFormat="1" ht="12.75" customHeight="1">
      <c r="A19" s="11" t="s">
        <v>17</v>
      </c>
      <c r="B19" s="12">
        <v>5</v>
      </c>
      <c r="C19" s="13">
        <v>750.06288968357001</v>
      </c>
      <c r="D19" s="10">
        <f t="shared" si="0"/>
        <v>7.4204485066095283E-3</v>
      </c>
    </row>
    <row r="20" spans="1:4" s="2" customFormat="1" ht="12.75" customHeight="1">
      <c r="A20" s="11" t="s">
        <v>18</v>
      </c>
      <c r="B20" s="12">
        <v>13</v>
      </c>
      <c r="C20" s="13">
        <v>2190.6684143706975</v>
      </c>
      <c r="D20" s="10">
        <f t="shared" si="0"/>
        <v>2.1672505582500605E-2</v>
      </c>
    </row>
    <row r="21" spans="1:4" s="2" customFormat="1" ht="12.75" customHeight="1">
      <c r="A21" s="11" t="s">
        <v>19</v>
      </c>
      <c r="B21" s="12">
        <v>3</v>
      </c>
      <c r="C21" s="13">
        <v>3622.0200173180001</v>
      </c>
      <c r="D21" s="10">
        <f t="shared" si="0"/>
        <v>3.5833012668785434E-2</v>
      </c>
    </row>
    <row r="22" spans="1:4" s="2" customFormat="1" ht="12.75" customHeight="1">
      <c r="A22" s="11" t="s">
        <v>20</v>
      </c>
      <c r="B22" s="12">
        <v>17</v>
      </c>
      <c r="C22" s="13">
        <v>18414.24905480125</v>
      </c>
      <c r="D22" s="10">
        <f t="shared" si="0"/>
        <v>0.18217404004173729</v>
      </c>
    </row>
    <row r="23" spans="1:4" s="2" customFormat="1" ht="12.75" customHeight="1">
      <c r="A23" s="11" t="s">
        <v>21</v>
      </c>
      <c r="B23" s="12">
        <v>19</v>
      </c>
      <c r="C23" s="13">
        <v>14814.485439404312</v>
      </c>
      <c r="D23" s="10">
        <f t="shared" si="0"/>
        <v>0.14656121222234139</v>
      </c>
    </row>
    <row r="24" spans="1:4" s="2" customFormat="1" ht="12.75" customHeight="1">
      <c r="A24" s="11" t="s">
        <v>22</v>
      </c>
      <c r="B24" s="12">
        <v>4</v>
      </c>
      <c r="C24" s="13">
        <v>9229.7209990977972</v>
      </c>
      <c r="D24" s="10">
        <f t="shared" si="0"/>
        <v>9.1310569215164422E-2</v>
      </c>
    </row>
    <row r="25" spans="1:4" s="2" customFormat="1" ht="12.75" customHeight="1">
      <c r="A25" s="11" t="s">
        <v>23</v>
      </c>
      <c r="B25" s="12">
        <v>64</v>
      </c>
      <c r="C25" s="13">
        <v>16525.338941826845</v>
      </c>
      <c r="D25" s="10">
        <f t="shared" si="0"/>
        <v>0.16348686004693214</v>
      </c>
    </row>
    <row r="26" spans="1:4" ht="18.75" customHeight="1">
      <c r="A26" s="16" t="s">
        <v>24</v>
      </c>
      <c r="B26" s="8">
        <f>SUM(B14:B25)</f>
        <v>205</v>
      </c>
      <c r="C26" s="14">
        <f>SUM(C14:C25)</f>
        <v>101148.65328912766</v>
      </c>
      <c r="D26" s="10">
        <f t="shared" si="0"/>
        <v>1.0006739215714506</v>
      </c>
    </row>
    <row r="27" spans="1:4" ht="18.75" customHeight="1">
      <c r="A27" s="16"/>
      <c r="B27" s="8"/>
      <c r="C27" s="14"/>
      <c r="D27" s="10">
        <f t="shared" si="0"/>
        <v>0</v>
      </c>
    </row>
    <row r="28" spans="1:4" ht="12.75" customHeight="1">
      <c r="A28" s="17" t="s">
        <v>25</v>
      </c>
      <c r="B28" s="8">
        <v>57</v>
      </c>
      <c r="C28" s="15">
        <v>164123.82437813471</v>
      </c>
      <c r="D28" s="10">
        <f t="shared" si="0"/>
        <v>1.6236936985638095</v>
      </c>
    </row>
    <row r="29" spans="1:4" ht="12.75" customHeight="1">
      <c r="A29" s="17"/>
      <c r="B29" s="8"/>
      <c r="C29" s="14"/>
      <c r="D29" s="10">
        <f t="shared" si="0"/>
        <v>0</v>
      </c>
    </row>
    <row r="30" spans="1:4" ht="12.75" customHeight="1">
      <c r="A30" s="18" t="s">
        <v>26</v>
      </c>
      <c r="B30" s="12">
        <v>247</v>
      </c>
      <c r="C30" s="13">
        <v>85873.733011931647</v>
      </c>
      <c r="D30" s="10">
        <f t="shared" si="0"/>
        <v>0.84955758063727038</v>
      </c>
    </row>
    <row r="31" spans="1:4" ht="12.75" customHeight="1">
      <c r="A31" s="18" t="s">
        <v>27</v>
      </c>
      <c r="B31" s="12">
        <v>1</v>
      </c>
      <c r="C31" s="13">
        <v>2.6485541620700004</v>
      </c>
      <c r="D31" s="10">
        <f t="shared" si="0"/>
        <v>2.6202415886617209E-5</v>
      </c>
    </row>
    <row r="32" spans="1:4" ht="18.75" customHeight="1">
      <c r="A32" s="17" t="s">
        <v>28</v>
      </c>
      <c r="B32" s="8">
        <v>248</v>
      </c>
      <c r="C32" s="14">
        <f>SUM(C30:C31)</f>
        <v>85876.381566093711</v>
      </c>
      <c r="D32" s="10">
        <f t="shared" si="0"/>
        <v>0.84958378305315696</v>
      </c>
    </row>
    <row r="33" spans="1:4" ht="15" customHeight="1">
      <c r="A33" s="17"/>
      <c r="B33" s="8"/>
      <c r="C33" s="14"/>
      <c r="D33" s="10">
        <f t="shared" si="0"/>
        <v>0</v>
      </c>
    </row>
    <row r="34" spans="1:4" ht="15" customHeight="1">
      <c r="A34" s="17" t="s">
        <v>29</v>
      </c>
      <c r="B34" s="8">
        <v>1</v>
      </c>
      <c r="C34" s="15">
        <v>234950.329983</v>
      </c>
      <c r="D34" s="10">
        <f t="shared" si="0"/>
        <v>2.3243875270049346</v>
      </c>
    </row>
    <row r="35" spans="1:4" ht="15" customHeight="1">
      <c r="A35" s="18" t="s">
        <v>30</v>
      </c>
      <c r="B35" s="12">
        <v>76</v>
      </c>
      <c r="C35" s="13">
        <v>198.6355230178003</v>
      </c>
      <c r="D35" s="10">
        <f t="shared" si="0"/>
        <v>1.9651214456948567E-3</v>
      </c>
    </row>
    <row r="36" spans="1:4" ht="15" customHeight="1">
      <c r="A36" s="18" t="s">
        <v>31</v>
      </c>
      <c r="B36" s="12">
        <v>2</v>
      </c>
      <c r="C36" s="13">
        <v>446.86782239190001</v>
      </c>
      <c r="D36" s="10">
        <f t="shared" si="0"/>
        <v>4.4209088476817385E-3</v>
      </c>
    </row>
    <row r="37" spans="1:4" ht="12.75" customHeight="1">
      <c r="A37" s="18" t="s">
        <v>32</v>
      </c>
      <c r="B37" s="12">
        <v>1</v>
      </c>
      <c r="C37" s="13">
        <v>58.976949639099999</v>
      </c>
      <c r="D37" s="10">
        <f t="shared" si="0"/>
        <v>5.8346496526240734E-4</v>
      </c>
    </row>
    <row r="38" spans="1:4" ht="12.75" customHeight="1">
      <c r="A38" s="18" t="s">
        <v>33</v>
      </c>
      <c r="B38" s="12">
        <v>7</v>
      </c>
      <c r="C38" s="13">
        <v>6151.78599418875</v>
      </c>
      <c r="D38" s="10">
        <f t="shared" si="0"/>
        <v>6.0860244949349954E-2</v>
      </c>
    </row>
    <row r="39" spans="1:4" ht="12.75" customHeight="1">
      <c r="A39" s="18" t="s">
        <v>34</v>
      </c>
      <c r="B39" s="12">
        <v>4</v>
      </c>
      <c r="C39" s="13">
        <v>6124.4621380290009</v>
      </c>
      <c r="D39" s="10">
        <f t="shared" si="0"/>
        <v>6.0589927259428029E-2</v>
      </c>
    </row>
    <row r="40" spans="1:4" ht="12.75" customHeight="1">
      <c r="A40" s="18" t="s">
        <v>35</v>
      </c>
      <c r="B40" s="12">
        <v>134</v>
      </c>
      <c r="C40" s="13">
        <v>39.417573874820015</v>
      </c>
      <c r="D40" s="10">
        <f t="shared" si="0"/>
        <v>3.8996207013651166E-4</v>
      </c>
    </row>
    <row r="41" spans="1:4" ht="12.75" customHeight="1">
      <c r="A41" s="18" t="s">
        <v>36</v>
      </c>
      <c r="B41" s="12">
        <v>28</v>
      </c>
      <c r="C41" s="13">
        <v>1049.14241195108</v>
      </c>
      <c r="D41" s="10">
        <f t="shared" si="0"/>
        <v>1.0379272659746469E-2</v>
      </c>
    </row>
    <row r="42" spans="1:4" ht="12.75" customHeight="1">
      <c r="A42" s="18" t="s">
        <v>37</v>
      </c>
      <c r="B42" s="12">
        <v>5</v>
      </c>
      <c r="C42" s="13">
        <v>5800.0690708942002</v>
      </c>
      <c r="D42" s="10">
        <f t="shared" si="0"/>
        <v>5.7380673630588429E-2</v>
      </c>
    </row>
    <row r="43" spans="1:4" ht="12.75" customHeight="1">
      <c r="A43" s="18" t="s">
        <v>38</v>
      </c>
      <c r="B43" s="12">
        <v>70</v>
      </c>
      <c r="C43" s="13">
        <v>153.05876110702715</v>
      </c>
      <c r="D43" s="10">
        <f t="shared" si="0"/>
        <v>1.5142259014564641E-3</v>
      </c>
    </row>
    <row r="44" spans="1:4" ht="12.75" customHeight="1">
      <c r="A44" s="18" t="s">
        <v>39</v>
      </c>
      <c r="B44" s="12">
        <v>33</v>
      </c>
      <c r="C44" s="13">
        <v>154732.13413336541</v>
      </c>
      <c r="D44" s="10">
        <f t="shared" si="0"/>
        <v>1.5307807511165119</v>
      </c>
    </row>
    <row r="45" spans="1:4">
      <c r="A45" s="18" t="s">
        <v>40</v>
      </c>
      <c r="B45" s="12">
        <v>7</v>
      </c>
      <c r="C45" s="13">
        <v>12096.457888606532</v>
      </c>
      <c r="D45" s="10">
        <f t="shared" si="0"/>
        <v>0.11967148903026391</v>
      </c>
    </row>
    <row r="46" spans="1:4">
      <c r="A46" s="18" t="s">
        <v>41</v>
      </c>
      <c r="B46" s="12">
        <v>58</v>
      </c>
      <c r="C46" s="13">
        <v>26551.288370100243</v>
      </c>
      <c r="D46" s="10">
        <f t="shared" si="0"/>
        <v>0.26267459814947969</v>
      </c>
    </row>
    <row r="47" spans="1:4">
      <c r="A47" s="18" t="s">
        <v>42</v>
      </c>
      <c r="B47" s="12">
        <v>1</v>
      </c>
      <c r="C47" s="13">
        <v>1538.6057534700001</v>
      </c>
      <c r="D47" s="10">
        <f t="shared" si="0"/>
        <v>1.5221583313385703E-2</v>
      </c>
    </row>
    <row r="48" spans="1:4">
      <c r="A48" s="18" t="s">
        <v>43</v>
      </c>
      <c r="B48" s="12">
        <v>21</v>
      </c>
      <c r="C48" s="13">
        <v>5592.6487878673006</v>
      </c>
      <c r="D48" s="10">
        <f t="shared" si="0"/>
        <v>5.5328643660039159E-2</v>
      </c>
    </row>
    <row r="49" spans="1:4">
      <c r="A49" s="18" t="s">
        <v>44</v>
      </c>
      <c r="B49" s="12">
        <v>7</v>
      </c>
      <c r="C49" s="13">
        <v>4278.0182467442692</v>
      </c>
      <c r="D49" s="10">
        <f t="shared" si="0"/>
        <v>4.2322869917873221E-2</v>
      </c>
    </row>
    <row r="50" spans="1:4">
      <c r="A50" s="18" t="s">
        <v>45</v>
      </c>
      <c r="B50" s="12">
        <v>184</v>
      </c>
      <c r="C50" s="13">
        <v>1109351.8216943631</v>
      </c>
      <c r="D50" s="10">
        <f t="shared" si="0"/>
        <v>10.974930478255356</v>
      </c>
    </row>
    <row r="51" spans="1:4">
      <c r="A51" s="18" t="s">
        <v>46</v>
      </c>
      <c r="B51" s="12">
        <v>1</v>
      </c>
      <c r="C51" s="13">
        <v>44.5618975776</v>
      </c>
      <c r="D51" s="10">
        <f t="shared" si="0"/>
        <v>4.4085538810070791E-4</v>
      </c>
    </row>
    <row r="52" spans="1:4">
      <c r="A52" s="18" t="s">
        <v>47</v>
      </c>
      <c r="B52" s="12">
        <v>19</v>
      </c>
      <c r="C52" s="13">
        <v>1343.5659801256825</v>
      </c>
      <c r="D52" s="10">
        <f t="shared" si="0"/>
        <v>1.329203498517436E-2</v>
      </c>
    </row>
    <row r="53" spans="1:4">
      <c r="A53" s="18" t="s">
        <v>48</v>
      </c>
      <c r="B53" s="12">
        <v>4</v>
      </c>
      <c r="C53" s="13">
        <v>502.20902530255103</v>
      </c>
      <c r="D53" s="10">
        <f t="shared" si="0"/>
        <v>4.9684050005250812E-3</v>
      </c>
    </row>
    <row r="54" spans="1:4">
      <c r="A54" s="18" t="s">
        <v>49</v>
      </c>
      <c r="B54" s="12">
        <v>73</v>
      </c>
      <c r="C54" s="13">
        <v>449512.94567715446</v>
      </c>
      <c r="D54" s="10">
        <f t="shared" si="0"/>
        <v>4.4470773215548363</v>
      </c>
    </row>
    <row r="55" spans="1:4" ht="12.75" customHeight="1">
      <c r="A55" s="18" t="s">
        <v>50</v>
      </c>
      <c r="B55" s="12">
        <v>4</v>
      </c>
      <c r="C55" s="13">
        <v>239978.64330940001</v>
      </c>
      <c r="D55" s="10">
        <f t="shared" si="0"/>
        <v>2.3741331425084433</v>
      </c>
    </row>
    <row r="56" spans="1:4">
      <c r="A56" s="18" t="s">
        <v>51</v>
      </c>
      <c r="B56" s="12">
        <v>29</v>
      </c>
      <c r="C56" s="13">
        <v>216794.15042913388</v>
      </c>
      <c r="D56" s="10">
        <f t="shared" si="0"/>
        <v>2.1447665948014261</v>
      </c>
    </row>
    <row r="57" spans="1:4">
      <c r="A57" s="19" t="s">
        <v>52</v>
      </c>
      <c r="B57" s="12">
        <v>6</v>
      </c>
      <c r="C57" s="13">
        <v>167540.07316813999</v>
      </c>
      <c r="D57" s="10">
        <f t="shared" si="0"/>
        <v>1.6574909955380615</v>
      </c>
    </row>
    <row r="58" spans="1:4">
      <c r="A58" s="18" t="s">
        <v>53</v>
      </c>
      <c r="B58" s="12">
        <v>48</v>
      </c>
      <c r="C58" s="13">
        <v>44829.952644145262</v>
      </c>
      <c r="D58" s="10">
        <f t="shared" si="0"/>
        <v>0.44350728415581608</v>
      </c>
    </row>
    <row r="59" spans="1:4">
      <c r="A59" s="18" t="s">
        <v>54</v>
      </c>
      <c r="B59" s="12">
        <v>171</v>
      </c>
      <c r="C59" s="13">
        <v>2618636.9613182666</v>
      </c>
      <c r="D59" s="10">
        <f>C59*100/$C61</f>
        <v>25.906441974704578</v>
      </c>
    </row>
    <row r="60" spans="1:4" ht="14.25" customHeight="1" thickBot="1">
      <c r="A60" s="20" t="s">
        <v>55</v>
      </c>
      <c r="B60" s="21">
        <f>SUM(B35:B59)</f>
        <v>993</v>
      </c>
      <c r="C60" s="22">
        <f>SUM(C35:C59)</f>
        <v>5073346.4545688555</v>
      </c>
      <c r="D60" s="23">
        <f t="shared" si="0"/>
        <v>50.191132823809205</v>
      </c>
    </row>
    <row r="61" spans="1:4" hidden="1">
      <c r="A61"/>
      <c r="B61" s="24">
        <f>SUM(B7,B8,B11,B13,B26,B28,B32,B34,B60)</f>
        <v>1773</v>
      </c>
      <c r="C61" s="25">
        <f>SUM(C7,C8,C11,C13,C26,C28,C32,C34,C60)</f>
        <v>10108053.293752734</v>
      </c>
      <c r="D61"/>
    </row>
    <row r="62" spans="1:4">
      <c r="A62" s="26" t="s">
        <v>56</v>
      </c>
      <c r="B62" s="24"/>
      <c r="C62" s="25"/>
      <c r="D62"/>
    </row>
    <row r="63" spans="1:4">
      <c r="A63" t="s">
        <v>57</v>
      </c>
      <c r="B63" s="24"/>
      <c r="C63" s="25"/>
      <c r="D63" s="27"/>
    </row>
    <row r="64" spans="1:4">
      <c r="A64" s="26" t="s">
        <v>58</v>
      </c>
    </row>
  </sheetData>
  <mergeCells count="6">
    <mergeCell ref="A1:D1"/>
    <mergeCell ref="A3:D4"/>
    <mergeCell ref="A5:A6"/>
    <mergeCell ref="B5:B6"/>
    <mergeCell ref="C5:C6"/>
    <mergeCell ref="D5:D6"/>
  </mergeCells>
  <printOptions horizontalCentered="1"/>
  <pageMargins left="0.78740157480314965" right="0.78740157480314965" top="0.59055118110236227" bottom="0.98425196850393704" header="0" footer="0"/>
  <pageSetup paperSize="9" scale="68" orientation="portrait" horizontalDpi="300" verticalDpi="300" r:id="rId1"/>
  <headerFooter alignWithMargins="0"/>
  <rowBreaks count="1" manualBreakCount="1"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="75" zoomScaleNormal="100" workbookViewId="0">
      <selection activeCell="E26" sqref="E26"/>
    </sheetView>
  </sheetViews>
  <sheetFormatPr baseColWidth="10" defaultColWidth="11.42578125" defaultRowHeight="12.75"/>
  <cols>
    <col min="1" max="1" width="52.140625" style="1" customWidth="1"/>
    <col min="2" max="2" width="17.85546875" style="1" customWidth="1"/>
    <col min="3" max="3" width="22.42578125" style="1" customWidth="1"/>
    <col min="4" max="4" width="18.5703125" style="1" customWidth="1"/>
    <col min="5" max="16384" width="11.42578125" style="1"/>
  </cols>
  <sheetData>
    <row r="1" spans="1:5" ht="18">
      <c r="A1" s="28" t="s">
        <v>0</v>
      </c>
      <c r="B1" s="28"/>
      <c r="C1" s="28"/>
      <c r="D1" s="28"/>
      <c r="E1" s="35"/>
    </row>
    <row r="3" spans="1:5" ht="21.75" customHeight="1">
      <c r="A3" s="36" t="s">
        <v>59</v>
      </c>
      <c r="B3" s="36"/>
      <c r="C3" s="36"/>
      <c r="D3" s="36"/>
      <c r="E3" s="37"/>
    </row>
    <row r="4" spans="1:5" ht="13.5" thickBot="1">
      <c r="A4" s="38"/>
      <c r="B4" s="38"/>
      <c r="D4" s="39"/>
    </row>
    <row r="5" spans="1:5" s="2" customFormat="1" ht="12.75" customHeight="1">
      <c r="A5" s="31" t="s">
        <v>2</v>
      </c>
      <c r="B5" s="33" t="s">
        <v>3</v>
      </c>
      <c r="C5" s="33" t="s">
        <v>60</v>
      </c>
      <c r="D5" s="33" t="s">
        <v>5</v>
      </c>
      <c r="E5" s="40"/>
    </row>
    <row r="6" spans="1:5" s="2" customFormat="1" ht="24.75" customHeight="1" thickBot="1">
      <c r="A6" s="32"/>
      <c r="B6" s="34"/>
      <c r="C6" s="34"/>
      <c r="D6" s="34"/>
      <c r="E6" s="40"/>
    </row>
    <row r="7" spans="1:5" s="2" customFormat="1" ht="12.75" customHeight="1">
      <c r="A7" s="3" t="s">
        <v>6</v>
      </c>
      <c r="B7" s="4">
        <v>15</v>
      </c>
      <c r="C7" s="41">
        <v>379169.58089171926</v>
      </c>
      <c r="D7" s="42">
        <v>3.7511632544128393</v>
      </c>
      <c r="E7" s="43"/>
    </row>
    <row r="8" spans="1:5" s="2" customFormat="1" ht="12.75" customHeight="1">
      <c r="A8" s="7" t="s">
        <v>7</v>
      </c>
      <c r="B8" s="8">
        <v>131</v>
      </c>
      <c r="C8" s="44">
        <v>3557247.0035333857</v>
      </c>
      <c r="D8" s="45">
        <v>35.192206651026829</v>
      </c>
      <c r="E8" s="43"/>
    </row>
    <row r="9" spans="1:5" s="2" customFormat="1" ht="12.75" customHeight="1">
      <c r="A9" s="7" t="s">
        <v>61</v>
      </c>
      <c r="B9" s="8">
        <v>19</v>
      </c>
      <c r="C9" s="46">
        <v>423677.4148948224</v>
      </c>
      <c r="D9" s="45">
        <v>4.191483786068634</v>
      </c>
      <c r="E9" s="43"/>
    </row>
    <row r="10" spans="1:5" s="2" customFormat="1" ht="12.75" customHeight="1">
      <c r="A10" s="7" t="s">
        <v>11</v>
      </c>
      <c r="B10" s="8">
        <v>104</v>
      </c>
      <c r="C10" s="47">
        <v>88513.650647595801</v>
      </c>
      <c r="D10" s="45">
        <v>0.87567455448915699</v>
      </c>
      <c r="E10" s="43"/>
    </row>
    <row r="11" spans="1:5" s="2" customFormat="1" ht="12.75" customHeight="1">
      <c r="A11" s="7" t="s">
        <v>62</v>
      </c>
      <c r="B11" s="8">
        <v>205</v>
      </c>
      <c r="C11" s="46">
        <v>101148.65328912766</v>
      </c>
      <c r="D11" s="45">
        <v>1.0006739215714506</v>
      </c>
      <c r="E11" s="43"/>
    </row>
    <row r="12" spans="1:5" s="2" customFormat="1" ht="12.75" customHeight="1">
      <c r="A12" s="7" t="s">
        <v>25</v>
      </c>
      <c r="B12" s="8">
        <v>57</v>
      </c>
      <c r="C12" s="47">
        <v>164123.82437813471</v>
      </c>
      <c r="D12" s="45">
        <v>1.6236936985638095</v>
      </c>
      <c r="E12" s="43"/>
    </row>
    <row r="13" spans="1:5" s="2" customFormat="1" ht="12.75" customHeight="1">
      <c r="A13" s="7" t="s">
        <v>26</v>
      </c>
      <c r="B13" s="8">
        <v>248</v>
      </c>
      <c r="C13" s="46">
        <v>85876.381566093711</v>
      </c>
      <c r="D13" s="45">
        <v>0.84958378305315696</v>
      </c>
      <c r="E13" s="43"/>
    </row>
    <row r="14" spans="1:5" s="2" customFormat="1" ht="12.75" customHeight="1">
      <c r="A14" s="7" t="s">
        <v>29</v>
      </c>
      <c r="B14" s="8">
        <v>1</v>
      </c>
      <c r="C14" s="47">
        <v>234950.329983</v>
      </c>
      <c r="D14" s="45">
        <v>2.3243875270049346</v>
      </c>
      <c r="E14" s="43"/>
    </row>
    <row r="15" spans="1:5" s="2" customFormat="1" ht="13.5" thickBot="1">
      <c r="A15" s="48" t="s">
        <v>63</v>
      </c>
      <c r="B15" s="21">
        <v>993</v>
      </c>
      <c r="C15" s="49">
        <v>5073346.4545688555</v>
      </c>
      <c r="D15" s="50">
        <v>50.191132823809205</v>
      </c>
      <c r="E15" s="43"/>
    </row>
    <row r="16" spans="1:5" hidden="1">
      <c r="A16"/>
      <c r="B16" s="24">
        <f>SUM(B7:B15)</f>
        <v>1773</v>
      </c>
      <c r="C16" s="51">
        <f>SUM(C7:C15)</f>
        <v>10108053.293752734</v>
      </c>
      <c r="D16"/>
    </row>
    <row r="43" spans="1:1">
      <c r="A43" s="26" t="s">
        <v>56</v>
      </c>
    </row>
    <row r="44" spans="1:1">
      <c r="A44" t="s">
        <v>57</v>
      </c>
    </row>
    <row r="45" spans="1:1">
      <c r="A45" s="26" t="s">
        <v>58</v>
      </c>
    </row>
  </sheetData>
  <mergeCells count="6">
    <mergeCell ref="A1:D1"/>
    <mergeCell ref="A3:D3"/>
    <mergeCell ref="A5:A6"/>
    <mergeCell ref="B5:B6"/>
    <mergeCell ref="C5:C6"/>
    <mergeCell ref="D5:D6"/>
  </mergeCells>
  <printOptions horizontalCentered="1"/>
  <pageMargins left="0.78740157480314965" right="0.78740157480314965" top="0.98425196850393704" bottom="0.98425196850393704" header="0" footer="0"/>
  <pageSetup paperSize="9" scale="70" orientation="portrait" r:id="rId1"/>
  <headerFooter alignWithMargins="0"/>
  <colBreaks count="1" manualBreakCount="1">
    <brk id="5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12.6.2.1</vt:lpstr>
      <vt:lpstr>Grafico 12.6.2.1</vt:lpstr>
      <vt:lpstr>'12.6.2.1'!Área_de_impresión</vt:lpstr>
      <vt:lpstr>'Grafico 12.6.2.1'!Área_de_impresión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www.intercambiosvirtuales.org</cp:lastModifiedBy>
  <dcterms:created xsi:type="dcterms:W3CDTF">2016-05-16T15:34:02Z</dcterms:created>
  <dcterms:modified xsi:type="dcterms:W3CDTF">2016-05-18T07:42:37Z</dcterms:modified>
</cp:coreProperties>
</file>